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prpro\OneDrive\Área de Trabalho\MAPAS TRIMESTARIAS 2021\CONSOLIDADO 2021\"/>
    </mc:Choice>
  </mc:AlternateContent>
  <xr:revisionPtr revIDLastSave="0" documentId="13_ncr:1_{D5E90791-73AD-4B1F-99C3-CECA02355E5D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CONSOLIDADO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T19" i="2" l="1"/>
  <c r="R19" i="2"/>
  <c r="S19" i="2" s="1"/>
  <c r="T18" i="2"/>
  <c r="R18" i="2"/>
  <c r="S18" i="2" s="1"/>
  <c r="T17" i="2"/>
  <c r="R17" i="2"/>
  <c r="S17" i="2" s="1"/>
  <c r="T16" i="2"/>
  <c r="R16" i="2"/>
  <c r="T15" i="2"/>
  <c r="S15" i="2"/>
  <c r="R15" i="2"/>
  <c r="Q14" i="2"/>
  <c r="T14" i="2" s="1"/>
  <c r="R14" i="2" l="1"/>
  <c r="R21" i="2" s="1"/>
  <c r="Q21" i="2"/>
  <c r="S16" i="2" l="1"/>
  <c r="S14" i="2"/>
  <c r="S21" i="2" s="1"/>
  <c r="T21" i="2"/>
</calcChain>
</file>

<file path=xl/sharedStrings.xml><?xml version="1.0" encoding="utf-8"?>
<sst xmlns="http://schemas.openxmlformats.org/spreadsheetml/2006/main" count="98" uniqueCount="83">
  <si>
    <t>RAZÃO SOCIAL</t>
  </si>
  <si>
    <t>CONVÊNIO</t>
  </si>
  <si>
    <t>Nº</t>
  </si>
  <si>
    <t>MODALIDADE / Nº LICITAÇÃO</t>
  </si>
  <si>
    <t>CONCEDENTE</t>
  </si>
  <si>
    <t>CONTRATO</t>
  </si>
  <si>
    <t>DATA INÍCIO</t>
  </si>
  <si>
    <t>VALOR CONTRATADO (R$)</t>
  </si>
  <si>
    <t>NATUREZA DA DESPESA</t>
  </si>
  <si>
    <t>VALOR MEDIDO ACUMULADO</t>
  </si>
  <si>
    <t>VALOR  PAGO ACUMULADO NA OBRA OU SERVIÇO (R$)</t>
  </si>
  <si>
    <t>SITUAÇÃO</t>
  </si>
  <si>
    <t>OBRA OU SERVIÇO</t>
  </si>
  <si>
    <t>DESPESAS NO EXERCÍCIO</t>
  </si>
  <si>
    <t>VALOR PAGO ACUMULADO NO EXERCÍCIO (R$)</t>
  </si>
  <si>
    <t>TOTAL</t>
  </si>
  <si>
    <t>CONTRAPARTIDA (R$)</t>
  </si>
  <si>
    <t>REPASSE
(R$)</t>
  </si>
  <si>
    <t>ADITIVO</t>
  </si>
  <si>
    <t>PRAZO</t>
  </si>
  <si>
    <t>DATA CONCLUSÃO / PARALISAÇÃO</t>
  </si>
  <si>
    <t>PRAZO ADITADO</t>
  </si>
  <si>
    <t>VALOR ADITADO ACUMULADO (R$)</t>
  </si>
  <si>
    <t>VALOR PAGO ACUMULADO NO PERÍODO (R$)</t>
  </si>
  <si>
    <t>IDENTIFICAÇÃO DA OBRA, SERVIÇO OU AQUISIÇÃO</t>
  </si>
  <si>
    <t>CNPJ/CPF</t>
  </si>
  <si>
    <t>CONTRATADO</t>
  </si>
  <si>
    <t xml:space="preserve"> </t>
  </si>
  <si>
    <t>,</t>
  </si>
  <si>
    <t xml:space="preserve">   MAPA DEMONSTRATIVO DE OBRAS E SERVIÇOS DE ENGENHARIA </t>
  </si>
  <si>
    <t>PREFEITURA MUNICIPAL DE JOAQUIM NABUCO</t>
  </si>
  <si>
    <t>UNIDADE: PREFEITURA MUNICIPAL DE JOAQUIM NABUCO - PE</t>
  </si>
  <si>
    <t>21.708.525/0001-56</t>
  </si>
  <si>
    <t>28/03/2019</t>
  </si>
  <si>
    <t>12 MESES</t>
  </si>
  <si>
    <t>28/03/2020</t>
  </si>
  <si>
    <t>PREGÃO PRESENCIAL 003/2019</t>
  </si>
  <si>
    <t>MAVIAEL FERREIRA TENORIO CONSTRUTORA - ME</t>
  </si>
  <si>
    <t>3.3.90.39</t>
  </si>
  <si>
    <t>CONTRATAÇÃO DE EMPRESA DE ENGENHARIA OU ENGENHEIRO CIVIL ESPECIALIZADO NA ELABORAÇÃO DE PROJETOS BÁSICOS E FISCALIZAÇÃO DE OBRAS PELO FUNDO MUNICIPAL DE EDUCAÇÃO.</t>
  </si>
  <si>
    <t>UNIDADE ORÇAMENTÁRIA: FUNDO MUNICIPAL DE SAUDE (FMS)</t>
  </si>
  <si>
    <t>017/2019</t>
  </si>
  <si>
    <t>CONCLUIDO</t>
  </si>
  <si>
    <t>CONTATAÇÃO DE EMPRESA DE ENGENHARIA PARA CONSTRUÇÃO DE UMA UBS NO MUNICÍPIO DE JOAQUIM NABUCO - PE.</t>
  </si>
  <si>
    <t>35.043.507/0001-07</t>
  </si>
  <si>
    <t>JOALE PROJETOS DE ARQUITETURA E CONSTRUÇÕES EIRELI</t>
  </si>
  <si>
    <t>071/2020</t>
  </si>
  <si>
    <t>10/09/2020</t>
  </si>
  <si>
    <t>4 MESES</t>
  </si>
  <si>
    <t>11/01/2020</t>
  </si>
  <si>
    <t>4.4.90.51</t>
  </si>
  <si>
    <t>ANDAMENTO</t>
  </si>
  <si>
    <t>DISPENSA DE SERVIÇOS 002/2020</t>
  </si>
  <si>
    <t>PRESTAÇÃO DE SEERVIÇO DE REFORMA DO PREDIO DR. ABELARDO CAMARA P/ATENDIMENTO DO COVID-19 E CONSTRUÇÃO DE BASE P/CAIXA D'ÁGUA DAS UBS: CASAS NOVAS  E ENG. BOM GOSTO NESTE MUNICÍPIO.</t>
  </si>
  <si>
    <t>21.527.427/001-12</t>
  </si>
  <si>
    <t>CHARLES SILVA DA ROCHA - ME</t>
  </si>
  <si>
    <t>15/06/2020</t>
  </si>
  <si>
    <t>CONT. SERV. 3018/2020</t>
  </si>
  <si>
    <t>15/11/2020</t>
  </si>
  <si>
    <r>
      <t xml:space="preserve">EXERCÍCIO: </t>
    </r>
    <r>
      <rPr>
        <sz val="11"/>
        <color theme="1"/>
        <rFont val="Arial"/>
        <family val="2"/>
      </rPr>
      <t xml:space="preserve"> </t>
    </r>
    <r>
      <rPr>
        <b/>
        <sz val="11"/>
        <color theme="1"/>
        <rFont val="Arial"/>
        <family val="2"/>
      </rPr>
      <t>2021</t>
    </r>
  </si>
  <si>
    <t>PERÍODO REFERENCIAL: JANEIRO A DEZEMBRO</t>
  </si>
  <si>
    <t>TOMADA DE PREÇOS         002/2019</t>
  </si>
  <si>
    <t>27.928.441/0001-04</t>
  </si>
  <si>
    <t>CLEYTON ENGENHARIA - ME</t>
  </si>
  <si>
    <t>054/2020</t>
  </si>
  <si>
    <t>08/07/2020</t>
  </si>
  <si>
    <t>90 DIAS</t>
  </si>
  <si>
    <t>06/10/2020</t>
  </si>
  <si>
    <t>DISPENSA DE SERVIÇOS 3.040/2021</t>
  </si>
  <si>
    <t>CONTRATAÇÃO DE EMPRESA DE ENGENHARIA PARA EXECUÇÃO DE SERVÇOS DE REFORMA DAS UNIDADES DE SAUDE DESTE MUNICÍPIO.</t>
  </si>
  <si>
    <t>32.336.123/0001-94</t>
  </si>
  <si>
    <t>PH EMPREENDIMENTOS EIRELI</t>
  </si>
  <si>
    <t>025/2021</t>
  </si>
  <si>
    <t>19/07/2021</t>
  </si>
  <si>
    <t>19/10/2021</t>
  </si>
  <si>
    <t>DISPENSA DE SERVIÇOS 3.044/2021</t>
  </si>
  <si>
    <t>CONTRATAÇÃO DE EMPRESA DE ENGENHARIA PARA MANUTENÇÃO DO HPP MARIA LIDIA DE FRANÇA DESTE MUNICÍPIO.</t>
  </si>
  <si>
    <t>33.636.896/0001-59</t>
  </si>
  <si>
    <t>K. FAGNER DA SILVA CONSTRUTORA LTDA</t>
  </si>
  <si>
    <t>027/2021</t>
  </si>
  <si>
    <t>60 DIAS</t>
  </si>
  <si>
    <t>13/06/2021</t>
  </si>
  <si>
    <t>TOMADA DE PREÇOS         010/2020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</si>
</sst>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R$&quot;\ #,##0.00"/>
  </numFmts>
  <fonts count="16" x14ac:knownFonts="1">
    <font>
      <sz val="10"/>
      <name val="Arial"/>
    </font>
    <font>
      <sz val="8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 style="medium">
        <color theme="3" tint="-0.24994659260841701"/>
      </bottom>
      <diagonal/>
    </border>
    <border>
      <left style="medium">
        <color rgb="FF16365C"/>
      </left>
      <right style="medium">
        <color rgb="FF16365C"/>
      </right>
      <top style="medium">
        <color rgb="FF16365C"/>
      </top>
      <bottom style="medium">
        <color rgb="FF16365C"/>
      </bottom>
      <diagonal/>
    </border>
    <border>
      <left style="medium">
        <color rgb="FF16365C"/>
      </left>
      <right/>
      <top style="medium">
        <color rgb="FF16365C"/>
      </top>
      <bottom style="medium">
        <color rgb="FF16365C"/>
      </bottom>
      <diagonal/>
    </border>
    <border>
      <left/>
      <right style="medium">
        <color rgb="FF16365C"/>
      </right>
      <top style="medium">
        <color rgb="FF16365C"/>
      </top>
      <bottom style="medium">
        <color rgb="FF16365C"/>
      </bottom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rgb="FF16365C"/>
      </top>
      <bottom style="medium">
        <color rgb="FF16365C"/>
      </bottom>
      <diagonal/>
    </border>
  </borders>
  <cellStyleXfs count="1">
    <xf numFmtId="0" fontId="0" fillId="0" borderId="0"/>
  </cellStyleXfs>
  <cellXfs count="48">
    <xf numFmtId="0" fontId="0" fillId="0" borderId="0" xfId="0"/>
    <xf numFmtId="49" fontId="2" fillId="0" borderId="0" xfId="0" applyNumberFormat="1" applyFont="1" applyAlignment="1">
      <alignment vertical="top" wrapText="1"/>
    </xf>
    <xf numFmtId="49" fontId="3" fillId="0" borderId="0" xfId="0" applyNumberFormat="1" applyFont="1" applyAlignment="1">
      <alignment vertical="top" wrapText="1"/>
    </xf>
    <xf numFmtId="49" fontId="4" fillId="0" borderId="0" xfId="0" applyNumberFormat="1" applyFont="1" applyAlignment="1">
      <alignment vertical="top" wrapText="1"/>
    </xf>
    <xf numFmtId="49" fontId="5" fillId="0" borderId="0" xfId="0" applyNumberFormat="1" applyFont="1" applyAlignment="1">
      <alignment vertical="center" wrapText="1"/>
    </xf>
    <xf numFmtId="49" fontId="5" fillId="0" borderId="0" xfId="0" applyNumberFormat="1" applyFont="1" applyAlignment="1">
      <alignment vertical="top" wrapText="1"/>
    </xf>
    <xf numFmtId="49" fontId="5" fillId="0" borderId="0" xfId="0" applyNumberFormat="1" applyFont="1" applyAlignment="1">
      <alignment horizontal="center" vertical="top" wrapText="1"/>
    </xf>
    <xf numFmtId="49" fontId="6" fillId="0" borderId="0" xfId="0" applyNumberFormat="1" applyFont="1" applyAlignment="1">
      <alignment horizontal="center" vertical="top"/>
    </xf>
    <xf numFmtId="49" fontId="7" fillId="0" borderId="0" xfId="0" applyNumberFormat="1" applyFont="1" applyAlignment="1">
      <alignment horizontal="center" vertical="top" wrapText="1"/>
    </xf>
    <xf numFmtId="49" fontId="8" fillId="0" borderId="0" xfId="0" applyNumberFormat="1" applyFont="1" applyAlignment="1">
      <alignment horizontal="center" vertical="top" wrapText="1"/>
    </xf>
    <xf numFmtId="49" fontId="10" fillId="0" borderId="0" xfId="0" applyNumberFormat="1" applyFont="1" applyAlignment="1">
      <alignment horizontal="left" vertical="top"/>
    </xf>
    <xf numFmtId="49" fontId="7" fillId="0" borderId="0" xfId="0" applyNumberFormat="1" applyFont="1" applyAlignment="1">
      <alignment horizontal="left" vertical="top" wrapText="1"/>
    </xf>
    <xf numFmtId="49" fontId="9" fillId="0" borderId="0" xfId="0" applyNumberFormat="1" applyFont="1" applyAlignment="1">
      <alignment horizontal="center" vertical="top" wrapText="1"/>
    </xf>
    <xf numFmtId="0" fontId="7" fillId="0" borderId="0" xfId="0" applyNumberFormat="1" applyFont="1" applyAlignment="1">
      <alignment horizontal="left" vertical="top" wrapText="1"/>
    </xf>
    <xf numFmtId="49" fontId="7" fillId="0" borderId="1" xfId="0" applyNumberFormat="1" applyFont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49" fontId="7" fillId="0" borderId="0" xfId="0" applyNumberFormat="1" applyFont="1" applyAlignment="1">
      <alignment horizontal="left" vertical="top"/>
    </xf>
    <xf numFmtId="2" fontId="5" fillId="0" borderId="0" xfId="0" applyNumberFormat="1" applyFont="1" applyAlignment="1">
      <alignment horizontal="center" vertical="top" wrapText="1"/>
    </xf>
    <xf numFmtId="4" fontId="5" fillId="0" borderId="0" xfId="0" applyNumberFormat="1" applyFont="1" applyAlignment="1">
      <alignment horizontal="center" vertical="top" wrapText="1"/>
    </xf>
    <xf numFmtId="4" fontId="4" fillId="0" borderId="0" xfId="0" applyNumberFormat="1" applyFont="1" applyAlignment="1">
      <alignment horizontal="center" vertical="top" wrapText="1"/>
    </xf>
    <xf numFmtId="49" fontId="7" fillId="0" borderId="0" xfId="0" applyNumberFormat="1" applyFont="1" applyAlignment="1">
      <alignment vertical="top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12" fillId="0" borderId="3" xfId="0" applyNumberFormat="1" applyFont="1" applyFill="1" applyBorder="1" applyAlignment="1">
      <alignment horizontal="center" vertical="center" wrapText="1"/>
    </xf>
    <xf numFmtId="49" fontId="12" fillId="0" borderId="3" xfId="0" applyNumberFormat="1" applyFont="1" applyFill="1" applyBorder="1" applyAlignment="1">
      <alignment horizontal="justify" vertical="center" wrapText="1"/>
    </xf>
    <xf numFmtId="4" fontId="12" fillId="0" borderId="3" xfId="0" applyNumberFormat="1" applyFont="1" applyFill="1" applyBorder="1" applyAlignment="1">
      <alignment horizontal="center" vertical="center" wrapText="1"/>
    </xf>
    <xf numFmtId="49" fontId="13" fillId="0" borderId="3" xfId="0" applyNumberFormat="1" applyFont="1" applyFill="1" applyBorder="1" applyAlignment="1">
      <alignment horizontal="center" wrapText="1"/>
    </xf>
    <xf numFmtId="49" fontId="13" fillId="0" borderId="3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 wrapText="1"/>
    </xf>
    <xf numFmtId="4" fontId="13" fillId="0" borderId="3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13" fillId="0" borderId="3" xfId="0" applyNumberFormat="1" applyFont="1" applyFill="1" applyBorder="1" applyAlignment="1">
      <alignment horizontal="center" vertical="center" wrapText="1"/>
    </xf>
    <xf numFmtId="164" fontId="13" fillId="0" borderId="4" xfId="0" applyNumberFormat="1" applyFont="1" applyFill="1" applyBorder="1" applyAlignment="1">
      <alignment horizontal="center" vertical="center" wrapText="1"/>
    </xf>
    <xf numFmtId="49" fontId="12" fillId="0" borderId="5" xfId="0" applyNumberFormat="1" applyFont="1" applyFill="1" applyBorder="1" applyAlignment="1">
      <alignment horizontal="justify" vertical="justify" wrapText="1"/>
    </xf>
    <xf numFmtId="49" fontId="12" fillId="0" borderId="6" xfId="0" applyNumberFormat="1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justify" vertical="center" wrapText="1"/>
    </xf>
    <xf numFmtId="49" fontId="11" fillId="3" borderId="1" xfId="0" applyNumberFormat="1" applyFont="1" applyFill="1" applyBorder="1" applyAlignment="1">
      <alignment horizontal="center" wrapText="1"/>
    </xf>
    <xf numFmtId="164" fontId="11" fillId="3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0" borderId="0" xfId="0" applyNumberFormat="1" applyFont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49" fontId="9" fillId="0" borderId="0" xfId="0" applyNumberFormat="1" applyFont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816429</xdr:colOff>
      <xdr:row>1</xdr:row>
      <xdr:rowOff>13607</xdr:rowOff>
    </xdr:from>
    <xdr:to>
      <xdr:col>20</xdr:col>
      <xdr:colOff>1024659</xdr:colOff>
      <xdr:row>8</xdr:row>
      <xdr:rowOff>42801</xdr:rowOff>
    </xdr:to>
    <xdr:pic>
      <xdr:nvPicPr>
        <xdr:cNvPr id="2" name="Imagem 1" descr="Logo Joaquim Nabuco.jpg">
          <a:extLst>
            <a:ext uri="{FF2B5EF4-FFF2-40B4-BE49-F238E27FC236}">
              <a16:creationId xmlns:a16="http://schemas.microsoft.com/office/drawing/2014/main" id="{E9D67E9D-918E-4AA0-8A40-A643DCA0F1D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152429" y="163286"/>
          <a:ext cx="3769178" cy="1282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>
    <pageSetUpPr fitToPage="1"/>
  </sheetPr>
  <dimension ref="A4:U45"/>
  <sheetViews>
    <sheetView tabSelected="1" topLeftCell="A9" zoomScale="66" zoomScaleNormal="66" workbookViewId="0">
      <selection activeCell="A16" sqref="A16"/>
    </sheetView>
  </sheetViews>
  <sheetFormatPr defaultRowHeight="11.25" x14ac:dyDescent="0.2"/>
  <cols>
    <col min="1" max="1" width="17.28515625" style="6" customWidth="1"/>
    <col min="2" max="2" width="38.5703125" style="6" customWidth="1"/>
    <col min="3" max="3" width="17" style="6" customWidth="1"/>
    <col min="4" max="4" width="23.42578125" style="6" customWidth="1"/>
    <col min="5" max="5" width="14.5703125" style="6" customWidth="1"/>
    <col min="6" max="6" width="21" style="6" customWidth="1"/>
    <col min="7" max="7" width="22.28515625" style="6" customWidth="1"/>
    <col min="8" max="8" width="31.140625" style="6" customWidth="1"/>
    <col min="9" max="9" width="13.140625" style="6" customWidth="1"/>
    <col min="10" max="10" width="14" style="6" customWidth="1"/>
    <col min="11" max="11" width="12.85546875" style="6" customWidth="1"/>
    <col min="12" max="12" width="18.42578125" style="6" customWidth="1"/>
    <col min="13" max="13" width="13.5703125" style="6" customWidth="1"/>
    <col min="14" max="14" width="12.28515625" style="6" customWidth="1"/>
    <col min="15" max="15" width="19.140625" style="6" customWidth="1"/>
    <col min="16" max="16" width="16" style="6" customWidth="1"/>
    <col min="17" max="17" width="20.7109375" style="6" customWidth="1"/>
    <col min="18" max="18" width="17.5703125" style="6" customWidth="1"/>
    <col min="19" max="19" width="18.28515625" style="6" customWidth="1"/>
    <col min="20" max="20" width="17.5703125" style="6" customWidth="1"/>
    <col min="21" max="21" width="15.85546875" style="6" customWidth="1"/>
    <col min="22" max="22" width="10.7109375" style="5" customWidth="1"/>
    <col min="23" max="23" width="9.140625" style="5"/>
    <col min="24" max="24" width="10.7109375" style="5" customWidth="1"/>
    <col min="25" max="16384" width="9.140625" style="5"/>
  </cols>
  <sheetData>
    <row r="4" spans="1:21" ht="15" x14ac:dyDescent="0.2">
      <c r="A4" s="45" t="s">
        <v>30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</row>
    <row r="5" spans="1:21" s="1" customFormat="1" ht="18" x14ac:dyDescent="0.2">
      <c r="A5" s="45" t="s">
        <v>29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</row>
    <row r="6" spans="1:21" ht="14.25" x14ac:dyDescent="0.2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</row>
    <row r="7" spans="1:21" s="2" customFormat="1" ht="12.75" customHeight="1" x14ac:dyDescent="0.2">
      <c r="A7" s="10" t="s">
        <v>31</v>
      </c>
      <c r="B7" s="10"/>
      <c r="C7" s="11"/>
      <c r="D7" s="12"/>
      <c r="E7" s="12"/>
      <c r="F7" s="12"/>
      <c r="G7" s="12"/>
      <c r="H7" s="12"/>
      <c r="I7" s="47" t="s">
        <v>59</v>
      </c>
      <c r="J7" s="47"/>
      <c r="K7" s="47"/>
      <c r="L7" s="11"/>
      <c r="M7" s="12"/>
      <c r="N7" s="12"/>
      <c r="O7" s="12"/>
      <c r="P7" s="12"/>
      <c r="Q7" s="12"/>
      <c r="R7" s="12"/>
      <c r="S7" s="12"/>
      <c r="T7" s="12"/>
      <c r="U7" s="12"/>
    </row>
    <row r="8" spans="1:21" s="2" customFormat="1" ht="15" x14ac:dyDescent="0.2">
      <c r="A8" s="47" t="s">
        <v>40</v>
      </c>
      <c r="B8" s="47"/>
      <c r="C8" s="47"/>
      <c r="D8" s="47"/>
      <c r="E8" s="12"/>
      <c r="F8" s="12"/>
      <c r="G8" s="12"/>
      <c r="H8" s="12"/>
      <c r="I8" s="47" t="s">
        <v>60</v>
      </c>
      <c r="J8" s="47"/>
      <c r="K8" s="47"/>
      <c r="L8" s="47"/>
      <c r="M8" s="47"/>
      <c r="N8" s="11"/>
      <c r="O8" s="13"/>
      <c r="P8" s="12"/>
      <c r="Q8" s="12"/>
      <c r="R8" s="12"/>
      <c r="S8" s="12"/>
      <c r="T8" s="12"/>
      <c r="U8" s="12"/>
    </row>
    <row r="9" spans="1:21" s="3" customFormat="1" ht="15" thickBot="1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 t="s">
        <v>28</v>
      </c>
      <c r="O9" s="8"/>
      <c r="P9" s="8"/>
      <c r="Q9" s="8"/>
      <c r="R9" s="8"/>
      <c r="S9" s="8"/>
      <c r="T9" s="8"/>
      <c r="U9" s="8"/>
    </row>
    <row r="10" spans="1:21" s="4" customFormat="1" ht="15.75" thickBot="1" x14ac:dyDescent="0.25">
      <c r="A10" s="46" t="s">
        <v>12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0"/>
      <c r="O10" s="40"/>
      <c r="P10" s="46" t="s">
        <v>13</v>
      </c>
      <c r="Q10" s="46"/>
      <c r="R10" s="46"/>
      <c r="S10" s="46"/>
      <c r="T10" s="46" t="s">
        <v>10</v>
      </c>
      <c r="U10" s="46" t="s">
        <v>11</v>
      </c>
    </row>
    <row r="11" spans="1:21" s="4" customFormat="1" ht="15.75" thickBot="1" x14ac:dyDescent="0.25">
      <c r="A11" s="46" t="s">
        <v>3</v>
      </c>
      <c r="B11" s="46" t="s">
        <v>24</v>
      </c>
      <c r="C11" s="46" t="s">
        <v>1</v>
      </c>
      <c r="D11" s="46"/>
      <c r="E11" s="46"/>
      <c r="F11" s="46"/>
      <c r="G11" s="46" t="s">
        <v>26</v>
      </c>
      <c r="H11" s="46"/>
      <c r="I11" s="46" t="s">
        <v>5</v>
      </c>
      <c r="J11" s="46"/>
      <c r="K11" s="46"/>
      <c r="L11" s="46"/>
      <c r="M11" s="46"/>
      <c r="N11" s="46" t="s">
        <v>18</v>
      </c>
      <c r="O11" s="46"/>
      <c r="P11" s="46" t="s">
        <v>8</v>
      </c>
      <c r="Q11" s="46" t="s">
        <v>9</v>
      </c>
      <c r="R11" s="43" t="s">
        <v>23</v>
      </c>
      <c r="S11" s="43" t="s">
        <v>14</v>
      </c>
      <c r="T11" s="46"/>
      <c r="U11" s="46"/>
    </row>
    <row r="12" spans="1:21" s="4" customFormat="1" ht="65.25" customHeight="1" thickBot="1" x14ac:dyDescent="0.25">
      <c r="A12" s="46"/>
      <c r="B12" s="46"/>
      <c r="C12" s="40" t="s">
        <v>2</v>
      </c>
      <c r="D12" s="40" t="s">
        <v>4</v>
      </c>
      <c r="E12" s="40" t="s">
        <v>17</v>
      </c>
      <c r="F12" s="40" t="s">
        <v>16</v>
      </c>
      <c r="G12" s="40" t="s">
        <v>25</v>
      </c>
      <c r="H12" s="40" t="s">
        <v>0</v>
      </c>
      <c r="I12" s="40" t="s">
        <v>2</v>
      </c>
      <c r="J12" s="40" t="s">
        <v>6</v>
      </c>
      <c r="K12" s="40" t="s">
        <v>19</v>
      </c>
      <c r="L12" s="40" t="s">
        <v>7</v>
      </c>
      <c r="M12" s="41" t="s">
        <v>20</v>
      </c>
      <c r="N12" s="40" t="s">
        <v>21</v>
      </c>
      <c r="O12" s="42" t="s">
        <v>22</v>
      </c>
      <c r="P12" s="46"/>
      <c r="Q12" s="46"/>
      <c r="R12" s="43"/>
      <c r="S12" s="43"/>
      <c r="T12" s="46"/>
      <c r="U12" s="46"/>
    </row>
    <row r="13" spans="1:21" ht="15" thickBot="1" x14ac:dyDescent="0.25">
      <c r="A13" s="14"/>
      <c r="B13" s="14"/>
      <c r="C13" s="14"/>
      <c r="D13" s="14"/>
      <c r="E13" s="14"/>
      <c r="F13" s="14"/>
      <c r="G13" s="14"/>
      <c r="H13" s="29" t="s">
        <v>27</v>
      </c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</row>
    <row r="14" spans="1:21" ht="100.5" thickBot="1" x14ac:dyDescent="0.25">
      <c r="A14" s="36" t="s">
        <v>36</v>
      </c>
      <c r="B14" s="37" t="s">
        <v>39</v>
      </c>
      <c r="C14" s="38"/>
      <c r="D14" s="38"/>
      <c r="E14" s="38"/>
      <c r="F14" s="38"/>
      <c r="G14" s="36" t="s">
        <v>32</v>
      </c>
      <c r="H14" s="36" t="s">
        <v>37</v>
      </c>
      <c r="I14" s="36" t="s">
        <v>41</v>
      </c>
      <c r="J14" s="36" t="s">
        <v>33</v>
      </c>
      <c r="K14" s="36" t="s">
        <v>34</v>
      </c>
      <c r="L14" s="39">
        <v>36000</v>
      </c>
      <c r="M14" s="36" t="s">
        <v>35</v>
      </c>
      <c r="N14" s="36" t="s">
        <v>34</v>
      </c>
      <c r="O14" s="39">
        <v>39753.24</v>
      </c>
      <c r="P14" s="36" t="s">
        <v>38</v>
      </c>
      <c r="Q14" s="39">
        <f>6000+33127.7</f>
        <v>39127.699999999997</v>
      </c>
      <c r="R14" s="39">
        <f>Q14</f>
        <v>39127.699999999997</v>
      </c>
      <c r="S14" s="39">
        <f>R14</f>
        <v>39127.699999999997</v>
      </c>
      <c r="T14" s="39">
        <f>Q14</f>
        <v>39127.699999999997</v>
      </c>
      <c r="U14" s="36" t="s">
        <v>51</v>
      </c>
    </row>
    <row r="15" spans="1:21" ht="70.5" customHeight="1" thickBot="1" x14ac:dyDescent="0.25">
      <c r="A15" s="36" t="s">
        <v>82</v>
      </c>
      <c r="B15" s="37" t="s">
        <v>43</v>
      </c>
      <c r="C15" s="38"/>
      <c r="D15" s="38"/>
      <c r="E15" s="38"/>
      <c r="F15" s="38"/>
      <c r="G15" s="36" t="s">
        <v>44</v>
      </c>
      <c r="H15" s="36" t="s">
        <v>45</v>
      </c>
      <c r="I15" s="36" t="s">
        <v>46</v>
      </c>
      <c r="J15" s="36" t="s">
        <v>47</v>
      </c>
      <c r="K15" s="36" t="s">
        <v>48</v>
      </c>
      <c r="L15" s="39">
        <v>172994.21</v>
      </c>
      <c r="M15" s="36" t="s">
        <v>49</v>
      </c>
      <c r="N15" s="36" t="s">
        <v>48</v>
      </c>
      <c r="O15" s="39">
        <v>1947</v>
      </c>
      <c r="P15" s="36" t="s">
        <v>50</v>
      </c>
      <c r="Q15" s="39">
        <v>171665.53</v>
      </c>
      <c r="R15" s="39">
        <f>Q15</f>
        <v>171665.53</v>
      </c>
      <c r="S15" s="39">
        <f>Q15</f>
        <v>171665.53</v>
      </c>
      <c r="T15" s="39">
        <f>Q15</f>
        <v>171665.53</v>
      </c>
      <c r="U15" s="36" t="s">
        <v>42</v>
      </c>
    </row>
    <row r="16" spans="1:21" ht="126" customHeight="1" thickBot="1" x14ac:dyDescent="0.25">
      <c r="A16" s="36" t="s">
        <v>52</v>
      </c>
      <c r="B16" s="37" t="s">
        <v>53</v>
      </c>
      <c r="C16" s="38"/>
      <c r="D16" s="38"/>
      <c r="E16" s="38"/>
      <c r="F16" s="38"/>
      <c r="G16" s="36" t="s">
        <v>54</v>
      </c>
      <c r="H16" s="36" t="s">
        <v>55</v>
      </c>
      <c r="I16" s="36" t="s">
        <v>57</v>
      </c>
      <c r="J16" s="36" t="s">
        <v>56</v>
      </c>
      <c r="K16" s="36" t="s">
        <v>48</v>
      </c>
      <c r="L16" s="39">
        <v>94892.479999999996</v>
      </c>
      <c r="M16" s="36" t="s">
        <v>58</v>
      </c>
      <c r="N16" s="36"/>
      <c r="O16" s="39">
        <v>0</v>
      </c>
      <c r="P16" s="36" t="s">
        <v>50</v>
      </c>
      <c r="Q16" s="39">
        <v>88308.86</v>
      </c>
      <c r="R16" s="39">
        <f>Q16</f>
        <v>88308.86</v>
      </c>
      <c r="S16" s="39">
        <f>R16</f>
        <v>88308.86</v>
      </c>
      <c r="T16" s="39">
        <f>Q16</f>
        <v>88308.86</v>
      </c>
      <c r="U16" s="36" t="s">
        <v>42</v>
      </c>
    </row>
    <row r="17" spans="1:21" ht="114.75" thickBot="1" x14ac:dyDescent="0.25">
      <c r="A17" s="36" t="s">
        <v>61</v>
      </c>
      <c r="B17" s="37" t="s">
        <v>53</v>
      </c>
      <c r="C17" s="38"/>
      <c r="D17" s="38"/>
      <c r="E17" s="38"/>
      <c r="F17" s="38"/>
      <c r="G17" s="36" t="s">
        <v>62</v>
      </c>
      <c r="H17" s="36" t="s">
        <v>63</v>
      </c>
      <c r="I17" s="36" t="s">
        <v>64</v>
      </c>
      <c r="J17" s="36" t="s">
        <v>65</v>
      </c>
      <c r="K17" s="36" t="s">
        <v>66</v>
      </c>
      <c r="L17" s="39">
        <v>606060.30000000005</v>
      </c>
      <c r="M17" s="36" t="s">
        <v>67</v>
      </c>
      <c r="N17" s="36"/>
      <c r="O17" s="39">
        <v>0</v>
      </c>
      <c r="P17" s="36" t="s">
        <v>50</v>
      </c>
      <c r="Q17" s="39">
        <v>356000.79</v>
      </c>
      <c r="R17" s="39">
        <f>Q17</f>
        <v>356000.79</v>
      </c>
      <c r="S17" s="39">
        <f>R17</f>
        <v>356000.79</v>
      </c>
      <c r="T17" s="39">
        <f>Q17</f>
        <v>356000.79</v>
      </c>
      <c r="U17" s="36" t="s">
        <v>51</v>
      </c>
    </row>
    <row r="18" spans="1:21" ht="72" thickBot="1" x14ac:dyDescent="0.25">
      <c r="A18" s="36" t="s">
        <v>68</v>
      </c>
      <c r="B18" s="37" t="s">
        <v>69</v>
      </c>
      <c r="C18" s="38"/>
      <c r="D18" s="38"/>
      <c r="E18" s="38"/>
      <c r="F18" s="38"/>
      <c r="G18" s="36" t="s">
        <v>70</v>
      </c>
      <c r="H18" s="36" t="s">
        <v>71</v>
      </c>
      <c r="I18" s="36" t="s">
        <v>72</v>
      </c>
      <c r="J18" s="36" t="s">
        <v>73</v>
      </c>
      <c r="K18" s="36" t="s">
        <v>66</v>
      </c>
      <c r="L18" s="39">
        <v>94756.54</v>
      </c>
      <c r="M18" s="36" t="s">
        <v>74</v>
      </c>
      <c r="N18" s="36"/>
      <c r="O18" s="39">
        <v>0</v>
      </c>
      <c r="P18" s="36" t="s">
        <v>50</v>
      </c>
      <c r="Q18" s="39">
        <v>90920.66</v>
      </c>
      <c r="R18" s="39">
        <f>Q18</f>
        <v>90920.66</v>
      </c>
      <c r="S18" s="39">
        <f>R18</f>
        <v>90920.66</v>
      </c>
      <c r="T18" s="39">
        <f>Q18</f>
        <v>90920.66</v>
      </c>
      <c r="U18" s="36" t="s">
        <v>42</v>
      </c>
    </row>
    <row r="19" spans="1:21" ht="57.75" thickBot="1" x14ac:dyDescent="0.25">
      <c r="A19" s="36" t="s">
        <v>75</v>
      </c>
      <c r="B19" s="37" t="s">
        <v>76</v>
      </c>
      <c r="C19" s="38"/>
      <c r="D19" s="38"/>
      <c r="E19" s="38"/>
      <c r="F19" s="38"/>
      <c r="G19" s="36" t="s">
        <v>77</v>
      </c>
      <c r="H19" s="36" t="s">
        <v>78</v>
      </c>
      <c r="I19" s="36" t="s">
        <v>79</v>
      </c>
      <c r="J19" s="36" t="s">
        <v>81</v>
      </c>
      <c r="K19" s="36" t="s">
        <v>80</v>
      </c>
      <c r="L19" s="39">
        <v>95265.91</v>
      </c>
      <c r="M19" s="36" t="s">
        <v>74</v>
      </c>
      <c r="N19" s="36"/>
      <c r="O19" s="39">
        <v>0</v>
      </c>
      <c r="P19" s="36" t="s">
        <v>50</v>
      </c>
      <c r="Q19" s="39">
        <v>95256.01</v>
      </c>
      <c r="R19" s="39">
        <f>Q19</f>
        <v>95256.01</v>
      </c>
      <c r="S19" s="39">
        <f>R19</f>
        <v>95256.01</v>
      </c>
      <c r="T19" s="39">
        <f>Q19</f>
        <v>95256.01</v>
      </c>
      <c r="U19" s="36" t="s">
        <v>42</v>
      </c>
    </row>
    <row r="20" spans="1:21" ht="15" thickBot="1" x14ac:dyDescent="0.25">
      <c r="A20" s="35"/>
      <c r="B20" s="34"/>
      <c r="C20" s="22"/>
      <c r="D20" s="23"/>
      <c r="E20" s="24"/>
      <c r="F20" s="25"/>
      <c r="G20" s="26"/>
      <c r="H20" s="26"/>
      <c r="I20" s="26"/>
      <c r="J20" s="27"/>
      <c r="K20" s="27"/>
      <c r="L20" s="28"/>
      <c r="M20" s="26"/>
      <c r="N20" s="26"/>
      <c r="O20" s="26"/>
      <c r="P20" s="27"/>
      <c r="Q20" s="32"/>
      <c r="R20" s="32"/>
      <c r="S20" s="32"/>
      <c r="T20" s="33"/>
      <c r="U20" s="26"/>
    </row>
    <row r="21" spans="1:21" ht="15.75" thickBot="1" x14ac:dyDescent="0.25">
      <c r="A21" s="44"/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15" t="s">
        <v>15</v>
      </c>
      <c r="Q21" s="30">
        <f>Q14+Q15+Q16</f>
        <v>299102.08999999997</v>
      </c>
      <c r="R21" s="30">
        <f>R14+R15+R16</f>
        <v>299102.08999999997</v>
      </c>
      <c r="S21" s="30">
        <f>S14+S15+S16</f>
        <v>299102.08999999997</v>
      </c>
      <c r="T21" s="31">
        <f>T14+T15+T16</f>
        <v>299102.08999999997</v>
      </c>
      <c r="U21" s="21"/>
    </row>
    <row r="22" spans="1:21" ht="14.25" x14ac:dyDescent="0.2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</row>
    <row r="23" spans="1:21" ht="14.25" x14ac:dyDescent="0.2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</row>
    <row r="24" spans="1:21" ht="14.25" x14ac:dyDescent="0.2">
      <c r="A24" s="11"/>
      <c r="B24" s="8"/>
      <c r="C24" s="11"/>
      <c r="D24" s="20"/>
      <c r="E24" s="20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</row>
    <row r="25" spans="1:21" ht="14.25" x14ac:dyDescent="0.2">
      <c r="A25" s="11"/>
      <c r="B25" s="8"/>
      <c r="C25" s="11"/>
      <c r="D25" s="20"/>
      <c r="E25" s="20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</row>
    <row r="26" spans="1:21" ht="15.75" x14ac:dyDescent="0.2">
      <c r="A26" s="9"/>
      <c r="B26" s="9"/>
      <c r="C26" s="9"/>
      <c r="D26" s="7"/>
      <c r="E26" s="7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</row>
    <row r="27" spans="1:21" ht="15" x14ac:dyDescent="0.2">
      <c r="A27" s="9"/>
      <c r="B27" s="9"/>
      <c r="C27" s="9"/>
      <c r="D27" s="9"/>
      <c r="E27" s="9"/>
      <c r="F27" s="9"/>
      <c r="G27" s="9"/>
      <c r="H27" s="9"/>
      <c r="I27" s="9"/>
      <c r="J27" s="9"/>
      <c r="K27" s="19"/>
      <c r="L27" s="9"/>
      <c r="M27" s="9"/>
      <c r="N27" s="9"/>
      <c r="O27" s="9"/>
      <c r="P27" s="9"/>
      <c r="Q27" s="9"/>
      <c r="R27" s="9"/>
      <c r="S27" s="9"/>
      <c r="T27" s="9"/>
      <c r="U27" s="9"/>
    </row>
    <row r="28" spans="1:21" ht="15" x14ac:dyDescent="0.2">
      <c r="F28" s="9"/>
      <c r="K28" s="18"/>
    </row>
    <row r="29" spans="1:21" x14ac:dyDescent="0.2">
      <c r="K29" s="18"/>
    </row>
    <row r="30" spans="1:21" x14ac:dyDescent="0.2">
      <c r="K30" s="18"/>
    </row>
    <row r="31" spans="1:21" x14ac:dyDescent="0.2">
      <c r="K31" s="18"/>
    </row>
    <row r="32" spans="1:21" x14ac:dyDescent="0.2">
      <c r="K32" s="18"/>
    </row>
    <row r="33" spans="11:11" x14ac:dyDescent="0.2">
      <c r="K33" s="18"/>
    </row>
    <row r="34" spans="11:11" x14ac:dyDescent="0.2">
      <c r="K34" s="18"/>
    </row>
    <row r="35" spans="11:11" x14ac:dyDescent="0.2">
      <c r="K35" s="18"/>
    </row>
    <row r="36" spans="11:11" x14ac:dyDescent="0.2">
      <c r="K36" s="18"/>
    </row>
    <row r="37" spans="11:11" x14ac:dyDescent="0.2">
      <c r="K37" s="18"/>
    </row>
    <row r="38" spans="11:11" x14ac:dyDescent="0.2">
      <c r="K38" s="18"/>
    </row>
    <row r="39" spans="11:11" x14ac:dyDescent="0.2">
      <c r="K39" s="17"/>
    </row>
    <row r="40" spans="11:11" x14ac:dyDescent="0.2">
      <c r="K40" s="17"/>
    </row>
    <row r="41" spans="11:11" x14ac:dyDescent="0.2">
      <c r="K41" s="17"/>
    </row>
    <row r="42" spans="11:11" x14ac:dyDescent="0.2">
      <c r="K42" s="17"/>
    </row>
    <row r="43" spans="11:11" x14ac:dyDescent="0.2">
      <c r="K43" s="17"/>
    </row>
    <row r="44" spans="11:11" x14ac:dyDescent="0.2">
      <c r="K44" s="17"/>
    </row>
    <row r="45" spans="11:11" x14ac:dyDescent="0.2">
      <c r="K45" s="17"/>
    </row>
  </sheetData>
  <mergeCells count="20">
    <mergeCell ref="A8:D8"/>
    <mergeCell ref="I7:K7"/>
    <mergeCell ref="I8:M8"/>
    <mergeCell ref="I11:M11"/>
    <mergeCell ref="S11:S12"/>
    <mergeCell ref="R11:R12"/>
    <mergeCell ref="A21:O21"/>
    <mergeCell ref="A4:U4"/>
    <mergeCell ref="A5:U5"/>
    <mergeCell ref="B11:B12"/>
    <mergeCell ref="G11:H11"/>
    <mergeCell ref="C11:F11"/>
    <mergeCell ref="P11:P12"/>
    <mergeCell ref="A10:M10"/>
    <mergeCell ref="T10:T12"/>
    <mergeCell ref="U10:U12"/>
    <mergeCell ref="Q11:Q12"/>
    <mergeCell ref="P10:S10"/>
    <mergeCell ref="A11:A12"/>
    <mergeCell ref="N11:O11"/>
  </mergeCells>
  <phoneticPr fontId="1" type="noConversion"/>
  <printOptions horizontalCentered="1"/>
  <pageMargins left="0.19685039370078741" right="0.19685039370078741" top="2.0472440944881889" bottom="0.98425196850393704" header="0.51181102362204722" footer="0.51181102362204722"/>
  <pageSetup paperSize="9" scale="36" fitToHeight="0" orientation="landscape" horizontalDpi="360" verticalDpi="360" r:id="rId1"/>
  <headerFooter alignWithMargins="0">
    <oddFooter>&amp;CPáginas &amp;P a &amp;N</oddFooter>
  </headerFooter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CONSOLIDADO</vt:lpstr>
    </vt:vector>
  </TitlesOfParts>
  <Company>TCE-PE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TCE</dc:creator>
  <cp:lastModifiedBy>prpro</cp:lastModifiedBy>
  <cp:lastPrinted>2021-05-12T13:09:01Z</cp:lastPrinted>
  <dcterms:created xsi:type="dcterms:W3CDTF">2007-03-13T10:46:47Z</dcterms:created>
  <dcterms:modified xsi:type="dcterms:W3CDTF">2022-03-15T12:25:00Z</dcterms:modified>
</cp:coreProperties>
</file>